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5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<sst xmlns="http://schemas.openxmlformats.org/spreadsheetml/2006/main" count="23" uniqueCount="23">
  <si>
    <t>年度财务营收分析报告</t>
  </si>
  <si>
    <t>公司：</t>
  </si>
  <si>
    <t>xxx有限公司</t>
  </si>
  <si>
    <t>单位：</t>
  </si>
  <si>
    <t>万元</t>
  </si>
  <si>
    <t>月份</t>
  </si>
  <si>
    <t>去年营收金额</t>
  </si>
  <si>
    <t>今年营收金额</t>
  </si>
  <si>
    <t>同比增长率</t>
  </si>
  <si>
    <t>净利润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</si>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</sst>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 tint="0.249977111117893"/>
      <name val="微软雅黑"/>
      <charset val="134"/>
    </font>
    <font>
      <sz val="11"/>
      <color theme="1" tint="0.249977111117893"/>
      <name val="微软雅黑"/>
      <charset val="134"/>
    </font>
    <font>
      <b/>
      <sz val="20"/>
      <color rgb="FFFFFF00"/>
      <name val="微软雅黑"/>
      <charset val="134"/>
    </font>
    <font>
      <sz val="10"/>
      <color theme="3"/>
      <name val="微软雅黑"/>
      <charset val="134"/>
    </font>
    <font>
      <b/>
      <sz val="12"/>
      <color rgb="FF19009A"/>
      <name val="微软雅黑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19009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theme="3" tint="0.599993896298105"/>
      </left>
      <right style="thin">
        <color theme="3" tint="0.599993896298105"/>
      </right>
      <top style="thin">
        <color theme="3" tint="0.599993896298105"/>
      </top>
      <bottom style="thin">
        <color theme="3" tint="0.599993896298105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5" borderId="9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3" fillId="19" borderId="8" applyNumberFormat="0" applyAlignment="0" applyProtection="0">
      <alignment vertical="center"/>
    </xf>
    <xf numFmtId="0" fontId="16" fillId="19" borderId="4" applyNumberFormat="0" applyAlignment="0" applyProtection="0">
      <alignment vertical="center"/>
    </xf>
    <xf numFmtId="0" fontId="22" fillId="33" borderId="7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10" fontId="2" fillId="0" borderId="1" xfId="11" applyNumberFormat="1" applyFont="1" applyBorder="1">
      <alignment vertical="center"/>
    </xf>
    <xf numFmtId="0" fontId="2" fillId="0" borderId="1" xfId="11" applyNumberFormat="1" applyFont="1" applyBorder="1">
      <alignment vertical="center"/>
    </xf>
    <xf numFmtId="0" fontId="2" fillId="4" borderId="1" xfId="0" applyFont="1" applyFill="1" applyBorder="1">
      <alignment vertical="center"/>
    </xf>
    <xf numFmtId="10" fontId="2" fillId="4" borderId="1" xfId="11" applyNumberFormat="1" applyFont="1" applyFill="1" applyBorder="1">
      <alignment vertical="center"/>
    </xf>
    <xf numFmtId="0" fontId="2" fillId="4" borderId="1" xfId="11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3B2AA6"/>
      <color rgb="0009C7C0"/>
      <color rgb="00CBBF05"/>
      <color rgb="00FAEA32"/>
      <color rgb="00F9A833"/>
      <color rgb="00EF7F07"/>
      <color rgb="00BFB005"/>
      <color rgb="00AD5805"/>
      <color rgb="00000000"/>
      <color rgb="0019009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rgbClr val="FFFF00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去年营收金额</a:t>
            </a:r>
            <a:endParaRPr lang="zh-CN" altLang="en-US" sz="1400" b="0" i="0" u="none" strike="noStrike" kern="1200" cap="none" spc="0" normalizeH="0" baseline="0">
              <a:solidFill>
                <a:srgbClr val="FFFF00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Sheet1!$B$3</c:f>
              <c:strCache>
                <c:ptCount val="1"/>
                <c:pt idx="0">
                  <c:v>去年营收金额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Sheet1!$B$4:$B$15</c:f>
              <c:numCache>
                <c:formatCode>General</c:formatCode>
                <c:ptCount val="12"/>
                <c:pt idx="0">
                  <c:v>40688</c:v>
                </c:pt>
                <c:pt idx="1">
                  <c:v>11991</c:v>
                </c:pt>
                <c:pt idx="2">
                  <c:v>22179</c:v>
                </c:pt>
                <c:pt idx="3">
                  <c:v>31317</c:v>
                </c:pt>
                <c:pt idx="4">
                  <c:v>35369</c:v>
                </c:pt>
                <c:pt idx="5">
                  <c:v>37588</c:v>
                </c:pt>
                <c:pt idx="6">
                  <c:v>50038</c:v>
                </c:pt>
                <c:pt idx="7">
                  <c:v>30918</c:v>
                </c:pt>
                <c:pt idx="8">
                  <c:v>40711</c:v>
                </c:pt>
                <c:pt idx="9">
                  <c:v>21189</c:v>
                </c:pt>
                <c:pt idx="10">
                  <c:v>21118</c:v>
                </c:pt>
                <c:pt idx="11">
                  <c:v>27929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082848"/>
        <c:axId val="183778040"/>
      </c:areaChart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去年营收金额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>
              <a:glow rad="228600">
                <a:schemeClr val="accent5">
                  <a:satMod val="175000"/>
                  <a:alpha val="40000"/>
                </a:schemeClr>
              </a:glow>
            </a:effectLst>
          </c:spPr>
          <c:invertIfNegative val="0"/>
          <c:dLbls>
            <c:delete val="1"/>
          </c:dLbls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Sheet1!$B$4:$B$15</c:f>
              <c:numCache>
                <c:formatCode>General</c:formatCode>
                <c:ptCount val="12"/>
                <c:pt idx="0">
                  <c:v>40688</c:v>
                </c:pt>
                <c:pt idx="1">
                  <c:v>11991</c:v>
                </c:pt>
                <c:pt idx="2">
                  <c:v>22179</c:v>
                </c:pt>
                <c:pt idx="3">
                  <c:v>31317</c:v>
                </c:pt>
                <c:pt idx="4">
                  <c:v>35369</c:v>
                </c:pt>
                <c:pt idx="5">
                  <c:v>37588</c:v>
                </c:pt>
                <c:pt idx="6">
                  <c:v>50038</c:v>
                </c:pt>
                <c:pt idx="7">
                  <c:v>30918</c:v>
                </c:pt>
                <c:pt idx="8">
                  <c:v>40711</c:v>
                </c:pt>
                <c:pt idx="9">
                  <c:v>21189</c:v>
                </c:pt>
                <c:pt idx="10">
                  <c:v>21118</c:v>
                </c:pt>
                <c:pt idx="11">
                  <c:v>27929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20"/>
        <c:axId val="241082848"/>
        <c:axId val="183778040"/>
      </c:barChart>
      <c:catAx>
        <c:axId val="24108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lumMod val="20000"/>
                <a:lumOff val="80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83778040"/>
        <c:crosses val="autoZero"/>
        <c:auto val="1"/>
        <c:lblAlgn val="ctr"/>
        <c:lblOffset val="100"/>
        <c:noMultiLvlLbl val="0"/>
      </c:catAx>
      <c:valAx>
        <c:axId val="183778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20000"/>
                  <a:lumOff val="8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41082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19009A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rgbClr val="FFFF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horzOverflow="overflow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>
                <a:solidFill>
                  <a:srgbClr val="FFFF00"/>
                </a:solidFill>
              </a:rPr>
              <a:t>去年与今年营收对比</a:t>
            </a:r>
            <a:endParaRPr lang="zh-CN" altLang="en-US">
              <a:solidFill>
                <a:srgbClr val="FFFF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去年营收金额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glow rad="228600">
                <a:schemeClr val="accent5">
                  <a:satMod val="175000"/>
                  <a:alpha val="40000"/>
                </a:schemeClr>
              </a:glow>
            </a:effectLst>
          </c:spPr>
          <c:invertIfNegative val="0"/>
          <c:dLbls>
            <c:delete val="1"/>
          </c:dLbls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Sheet1!$B$4:$B$15</c:f>
              <c:numCache>
                <c:formatCode>General</c:formatCode>
                <c:ptCount val="12"/>
                <c:pt idx="0">
                  <c:v>40688</c:v>
                </c:pt>
                <c:pt idx="1">
                  <c:v>11991</c:v>
                </c:pt>
                <c:pt idx="2">
                  <c:v>22179</c:v>
                </c:pt>
                <c:pt idx="3">
                  <c:v>31317</c:v>
                </c:pt>
                <c:pt idx="4">
                  <c:v>35369</c:v>
                </c:pt>
                <c:pt idx="5">
                  <c:v>37588</c:v>
                </c:pt>
                <c:pt idx="6">
                  <c:v>50038</c:v>
                </c:pt>
                <c:pt idx="7">
                  <c:v>30918</c:v>
                </c:pt>
                <c:pt idx="8">
                  <c:v>40711</c:v>
                </c:pt>
                <c:pt idx="9">
                  <c:v>21189</c:v>
                </c:pt>
                <c:pt idx="10">
                  <c:v>21118</c:v>
                </c:pt>
                <c:pt idx="11">
                  <c:v>27929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今年营收金额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Sheet1!$C$4:$C$15</c:f>
              <c:numCache>
                <c:formatCode>General</c:formatCode>
                <c:ptCount val="12"/>
                <c:pt idx="0">
                  <c:v>38000</c:v>
                </c:pt>
                <c:pt idx="1">
                  <c:v>15500</c:v>
                </c:pt>
                <c:pt idx="2">
                  <c:v>25000</c:v>
                </c:pt>
                <c:pt idx="3">
                  <c:v>30000</c:v>
                </c:pt>
                <c:pt idx="4">
                  <c:v>40000</c:v>
                </c:pt>
                <c:pt idx="5">
                  <c:v>30000</c:v>
                </c:pt>
                <c:pt idx="6">
                  <c:v>68000</c:v>
                </c:pt>
                <c:pt idx="7">
                  <c:v>29000</c:v>
                </c:pt>
                <c:pt idx="8">
                  <c:v>53000</c:v>
                </c:pt>
                <c:pt idx="9">
                  <c:v>22000</c:v>
                </c:pt>
                <c:pt idx="10">
                  <c:v>24000</c:v>
                </c:pt>
                <c:pt idx="11">
                  <c:v>29000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-29"/>
        <c:axId val="240805776"/>
        <c:axId val="240811280"/>
      </c:barChart>
      <c:catAx>
        <c:axId val="240805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40811280"/>
        <c:crosses val="autoZero"/>
        <c:auto val="1"/>
        <c:lblAlgn val="ctr"/>
        <c:lblOffset val="100"/>
        <c:noMultiLvlLbl val="0"/>
      </c:catAx>
      <c:valAx>
        <c:axId val="24081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20000"/>
                  <a:lumOff val="8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40805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19009A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rgbClr val="FFFF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horzOverflow="overflow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>
                <a:solidFill>
                  <a:srgbClr val="FFFF00"/>
                </a:solidFill>
              </a:rPr>
              <a:t>同比增长率与净利润</a:t>
            </a:r>
            <a:endParaRPr lang="zh-CN" altLang="en-US">
              <a:solidFill>
                <a:srgbClr val="FFFF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Sheet1!$E$3</c:f>
              <c:strCache>
                <c:ptCount val="1"/>
                <c:pt idx="0">
                  <c:v>净利润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Sheet1!$E$4:$E$15</c:f>
              <c:numCache>
                <c:formatCode>General</c:formatCode>
                <c:ptCount val="12"/>
                <c:pt idx="0">
                  <c:v>-2688</c:v>
                </c:pt>
                <c:pt idx="1">
                  <c:v>3509</c:v>
                </c:pt>
                <c:pt idx="2">
                  <c:v>2821</c:v>
                </c:pt>
                <c:pt idx="3">
                  <c:v>-1317</c:v>
                </c:pt>
                <c:pt idx="4">
                  <c:v>4631</c:v>
                </c:pt>
                <c:pt idx="5">
                  <c:v>-7588</c:v>
                </c:pt>
                <c:pt idx="6">
                  <c:v>17962</c:v>
                </c:pt>
                <c:pt idx="7">
                  <c:v>-1918</c:v>
                </c:pt>
                <c:pt idx="8">
                  <c:v>12289</c:v>
                </c:pt>
                <c:pt idx="9">
                  <c:v>811</c:v>
                </c:pt>
                <c:pt idx="10">
                  <c:v>2882</c:v>
                </c:pt>
                <c:pt idx="11">
                  <c:v>1071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-29"/>
        <c:axId val="347952944"/>
        <c:axId val="348171456"/>
      </c:barChart>
      <c:lineChart>
        <c:grouping val="stacke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同比增长率</c:v>
                </c:pt>
              </c:strCache>
            </c:strRef>
          </c:tx>
          <c:spPr>
            <a:ln w="28575" cap="rnd" cmpd="sng" algn="ctr">
              <a:solidFill>
                <a:srgbClr val="F9A833"/>
              </a:solidFill>
              <a:prstDash val="solid"/>
              <a:round/>
            </a:ln>
            <a:effectLst>
              <a:glow rad="63500">
                <a:schemeClr val="accent4">
                  <a:satMod val="175000"/>
                  <a:alpha val="40000"/>
                </a:schemeClr>
              </a:glow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5"/>
            <c:spPr>
              <a:solidFill>
                <a:schemeClr val="bg1"/>
              </a:solidFill>
              <a:ln w="9525" cap="flat" cmpd="sng" algn="ctr">
                <a:solidFill>
                  <a:srgbClr val="F9A833"/>
                </a:solidFill>
                <a:prstDash val="solid"/>
                <a:round/>
              </a:ln>
              <a:effectLst>
                <a:glow rad="63500">
                  <a:schemeClr val="accent4">
                    <a:satMod val="175000"/>
                    <a:alpha val="40000"/>
                  </a:schemeClr>
                </a:glow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</c:marker>
          <c:dLbls>
            <c:delete val="1"/>
          </c:dLbls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Sheet1!$D$4:$D$15</c:f>
              <c:numCache>
                <c:formatCode>0.00%</c:formatCode>
                <c:ptCount val="12"/>
                <c:pt idx="0">
                  <c:v>-0.066063704286276</c:v>
                </c:pt>
                <c:pt idx="1">
                  <c:v>0.292636143774498</c:v>
                </c:pt>
                <c:pt idx="2">
                  <c:v>0.127192389196988</c:v>
                </c:pt>
                <c:pt idx="3">
                  <c:v>-0.0420538365743845</c:v>
                </c:pt>
                <c:pt idx="4">
                  <c:v>0.130933868642031</c:v>
                </c:pt>
                <c:pt idx="5">
                  <c:v>-0.201872938171757</c:v>
                </c:pt>
                <c:pt idx="6">
                  <c:v>0.358967184939446</c:v>
                </c:pt>
                <c:pt idx="7">
                  <c:v>-0.0620350604825668</c:v>
                </c:pt>
                <c:pt idx="8">
                  <c:v>0.301859448306355</c:v>
                </c:pt>
                <c:pt idx="9">
                  <c:v>0.0382745764311671</c:v>
                </c:pt>
                <c:pt idx="10">
                  <c:v>0.136471256747798</c:v>
                </c:pt>
                <c:pt idx="11">
                  <c:v>0.0383472376382971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171840"/>
        <c:axId val="348036656"/>
      </c:lineChart>
      <c:catAx>
        <c:axId val="34795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48171456"/>
        <c:crosses val="autoZero"/>
        <c:auto val="1"/>
        <c:lblAlgn val="ctr"/>
        <c:lblOffset val="100"/>
        <c:noMultiLvlLbl val="0"/>
      </c:catAx>
      <c:valAx>
        <c:axId val="34817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20000"/>
                  <a:lumOff val="8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47952944"/>
        <c:crosses val="autoZero"/>
        <c:crossBetween val="between"/>
      </c:valAx>
      <c:catAx>
        <c:axId val="3481718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FFFF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48036656"/>
        <c:crosses val="autoZero"/>
        <c:auto val="1"/>
        <c:lblAlgn val="ctr"/>
        <c:lblOffset val="100"/>
        <c:noMultiLvlLbl val="0"/>
      </c:catAx>
      <c:valAx>
        <c:axId val="348036656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FFFF00"/>
                </a:solidFill>
                <a:latin typeface="+mn-lt"/>
                <a:ea typeface="+mn-ea"/>
                <a:cs typeface="+mn-cs"/>
                <a:sym typeface="微软雅黑" panose="020B0503020204020204" charset="-122"/>
              </a:defRPr>
            </a:pPr>
          </a:p>
        </c:txPr>
        <c:crossAx val="34817184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19009A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rgbClr val="FFFF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19685</xdr:colOff>
      <xdr:row>1</xdr:row>
      <xdr:rowOff>213360</xdr:rowOff>
    </xdr:from>
    <xdr:to>
      <xdr:col>8</xdr:col>
      <xdr:colOff>668020</xdr:colOff>
      <xdr:row>16</xdr:row>
      <xdr:rowOff>9525</xdr:rowOff>
    </xdr:to>
    <xdr:graphicFrame>
      <xdr:nvGraphicFramePr>
        <xdr:cNvPr id="2" name="图表 1"/>
        <xdr:cNvGraphicFramePr/>
      </xdr:nvGraphicFramePr>
      <xdr:xfrm>
        <a:off x="4363085" y="594360"/>
        <a:ext cx="2705735" cy="3027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</xdr:colOff>
      <xdr:row>1</xdr:row>
      <xdr:rowOff>213360</xdr:rowOff>
    </xdr:from>
    <xdr:to>
      <xdr:col>14</xdr:col>
      <xdr:colOff>34290</xdr:colOff>
      <xdr:row>16</xdr:row>
      <xdr:rowOff>12065</xdr:rowOff>
    </xdr:to>
    <xdr:graphicFrame>
      <xdr:nvGraphicFramePr>
        <xdr:cNvPr id="10" name="图表 9"/>
        <xdr:cNvGraphicFramePr/>
      </xdr:nvGraphicFramePr>
      <xdr:xfrm>
        <a:off x="7124700" y="594360"/>
        <a:ext cx="3542665" cy="30302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104775</xdr:colOff>
      <xdr:row>17</xdr:row>
      <xdr:rowOff>187325</xdr:rowOff>
    </xdr:from>
    <xdr:to>
      <xdr:col>1</xdr:col>
      <xdr:colOff>495300</xdr:colOff>
      <xdr:row>23</xdr:row>
      <xdr:rowOff>120650</xdr:rowOff>
    </xdr:to>
    <xdr:sp>
      <xdr:nvSpPr>
        <xdr:cNvPr id="12" name="剪去单角的矩形 11"/>
        <xdr:cNvSpPr/>
      </xdr:nvSpPr>
      <xdr:spPr>
        <a:xfrm>
          <a:off x="104775" y="4009390"/>
          <a:ext cx="1000125" cy="1190625"/>
        </a:xfrm>
        <a:prstGeom prst="snip1Rect">
          <a:avLst>
            <a:gd name="adj" fmla="val 34793"/>
          </a:avLst>
        </a:prstGeom>
        <a:solidFill>
          <a:srgbClr val="19009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b" anchorCtr="0"/>
        <a:lstStyle/>
        <a:p>
          <a:pPr algn="ctr"/>
          <a:endParaRPr lang="en-US" altLang="zh-CN" sz="1400">
            <a:solidFill>
              <a:srgbClr val="FFFF00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</xdr:col>
      <xdr:colOff>123825</xdr:colOff>
      <xdr:row>17</xdr:row>
      <xdr:rowOff>63500</xdr:rowOff>
    </xdr:from>
    <xdr:to>
      <xdr:col>1</xdr:col>
      <xdr:colOff>666750</xdr:colOff>
      <xdr:row>19</xdr:row>
      <xdr:rowOff>206375</xdr:rowOff>
    </xdr:to>
    <xdr:cxnSp>
      <xdr:nvCxnSpPr>
        <xdr:cNvPr id="13" name="直接连接符 12"/>
        <xdr:cNvCxnSpPr/>
      </xdr:nvCxnSpPr>
      <xdr:spPr>
        <a:xfrm>
          <a:off x="733425" y="3885565"/>
          <a:ext cx="542925" cy="561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374015</xdr:colOff>
      <xdr:row>16</xdr:row>
      <xdr:rowOff>35560</xdr:rowOff>
    </xdr:from>
    <xdr:to>
      <xdr:col>1</xdr:col>
      <xdr:colOff>678815</xdr:colOff>
      <xdr:row>19</xdr:row>
      <xdr:rowOff>176530</xdr:rowOff>
    </xdr:to>
    <xdr:sp>
      <xdr:nvSpPr>
        <xdr:cNvPr id="14" name="文本框 13"/>
        <xdr:cNvSpPr txBox="1"/>
      </xdr:nvSpPr>
      <xdr:spPr>
        <a:xfrm rot="2760000">
          <a:off x="751205" y="3880485"/>
          <a:ext cx="769620" cy="3048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zh-CN" altLang="en-US" sz="1200">
              <a:solidFill>
                <a:schemeClr val="accent1">
                  <a:lumMod val="7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一季度</a:t>
          </a:r>
          <a:endParaRPr lang="zh-CN" altLang="en-US" sz="1200">
            <a:solidFill>
              <a:schemeClr val="accent1">
                <a:lumMod val="7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2</xdr:col>
      <xdr:colOff>339725</xdr:colOff>
      <xdr:row>17</xdr:row>
      <xdr:rowOff>187325</xdr:rowOff>
    </xdr:from>
    <xdr:to>
      <xdr:col>3</xdr:col>
      <xdr:colOff>244475</xdr:colOff>
      <xdr:row>23</xdr:row>
      <xdr:rowOff>120650</xdr:rowOff>
    </xdr:to>
    <xdr:sp>
      <xdr:nvSpPr>
        <xdr:cNvPr id="21" name="剪去单角的矩形 20"/>
        <xdr:cNvSpPr/>
      </xdr:nvSpPr>
      <xdr:spPr>
        <a:xfrm>
          <a:off x="1930400" y="4009390"/>
          <a:ext cx="1000125" cy="1190625"/>
        </a:xfrm>
        <a:prstGeom prst="snip1Rect">
          <a:avLst>
            <a:gd name="adj" fmla="val 34793"/>
          </a:avLst>
        </a:prstGeom>
        <a:solidFill>
          <a:srgbClr val="19009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wrap="square" numCol="1" spcCol="0" rtlCol="0" fromWordArt="0" anchor="b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 altLang="zh-CN" sz="1400">
            <a:solidFill>
              <a:srgbClr val="FFFF00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2</xdr:col>
      <xdr:colOff>968375</xdr:colOff>
      <xdr:row>17</xdr:row>
      <xdr:rowOff>63500</xdr:rowOff>
    </xdr:from>
    <xdr:to>
      <xdr:col>3</xdr:col>
      <xdr:colOff>415925</xdr:colOff>
      <xdr:row>19</xdr:row>
      <xdr:rowOff>206375</xdr:rowOff>
    </xdr:to>
    <xdr:cxnSp>
      <xdr:nvCxnSpPr>
        <xdr:cNvPr id="22" name="直接连接符 21"/>
        <xdr:cNvCxnSpPr/>
      </xdr:nvCxnSpPr>
      <xdr:spPr>
        <a:xfrm>
          <a:off x="2559050" y="3885565"/>
          <a:ext cx="542925" cy="561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123190</xdr:colOff>
      <xdr:row>16</xdr:row>
      <xdr:rowOff>35560</xdr:rowOff>
    </xdr:from>
    <xdr:to>
      <xdr:col>3</xdr:col>
      <xdr:colOff>427990</xdr:colOff>
      <xdr:row>19</xdr:row>
      <xdr:rowOff>176530</xdr:rowOff>
    </xdr:to>
    <xdr:sp>
      <xdr:nvSpPr>
        <xdr:cNvPr id="23" name="文本框 22"/>
        <xdr:cNvSpPr txBox="1"/>
      </xdr:nvSpPr>
      <xdr:spPr>
        <a:xfrm rot="2760000">
          <a:off x="2576830" y="3880485"/>
          <a:ext cx="769620" cy="3048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200">
              <a:solidFill>
                <a:schemeClr val="accent1">
                  <a:lumMod val="7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二季度</a:t>
          </a:r>
          <a:endParaRPr lang="zh-CN" altLang="en-US" sz="1200">
            <a:solidFill>
              <a:schemeClr val="accent1">
                <a:lumMod val="7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4</xdr:col>
      <xdr:colOff>88900</xdr:colOff>
      <xdr:row>17</xdr:row>
      <xdr:rowOff>187325</xdr:rowOff>
    </xdr:from>
    <xdr:to>
      <xdr:col>5</xdr:col>
      <xdr:colOff>412750</xdr:colOff>
      <xdr:row>23</xdr:row>
      <xdr:rowOff>120650</xdr:rowOff>
    </xdr:to>
    <xdr:sp>
      <xdr:nvSpPr>
        <xdr:cNvPr id="26" name="剪去单角的矩形 25"/>
        <xdr:cNvSpPr/>
      </xdr:nvSpPr>
      <xdr:spPr>
        <a:xfrm>
          <a:off x="3756025" y="4009390"/>
          <a:ext cx="1000125" cy="1190625"/>
        </a:xfrm>
        <a:prstGeom prst="snip1Rect">
          <a:avLst>
            <a:gd name="adj" fmla="val 34793"/>
          </a:avLst>
        </a:prstGeom>
        <a:solidFill>
          <a:srgbClr val="19009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wrap="square" numCol="1" spcCol="0" rtlCol="0" fromWordArt="0" anchor="b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 altLang="zh-CN" sz="1400">
            <a:solidFill>
              <a:srgbClr val="FFFF00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5</xdr:col>
      <xdr:colOff>41275</xdr:colOff>
      <xdr:row>17</xdr:row>
      <xdr:rowOff>63500</xdr:rowOff>
    </xdr:from>
    <xdr:to>
      <xdr:col>5</xdr:col>
      <xdr:colOff>584200</xdr:colOff>
      <xdr:row>19</xdr:row>
      <xdr:rowOff>206375</xdr:rowOff>
    </xdr:to>
    <xdr:cxnSp>
      <xdr:nvCxnSpPr>
        <xdr:cNvPr id="27" name="直接连接符 26"/>
        <xdr:cNvCxnSpPr/>
      </xdr:nvCxnSpPr>
      <xdr:spPr>
        <a:xfrm>
          <a:off x="4384675" y="3885565"/>
          <a:ext cx="542925" cy="561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291465</xdr:colOff>
      <xdr:row>16</xdr:row>
      <xdr:rowOff>35560</xdr:rowOff>
    </xdr:from>
    <xdr:to>
      <xdr:col>5</xdr:col>
      <xdr:colOff>596265</xdr:colOff>
      <xdr:row>19</xdr:row>
      <xdr:rowOff>176530</xdr:rowOff>
    </xdr:to>
    <xdr:sp>
      <xdr:nvSpPr>
        <xdr:cNvPr id="28" name="文本框 27"/>
        <xdr:cNvSpPr txBox="1"/>
      </xdr:nvSpPr>
      <xdr:spPr>
        <a:xfrm rot="2760000">
          <a:off x="4402455" y="3880485"/>
          <a:ext cx="769620" cy="3048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200">
              <a:solidFill>
                <a:schemeClr val="accent1">
                  <a:lumMod val="7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三季度</a:t>
          </a:r>
          <a:endParaRPr lang="zh-CN" altLang="en-US" sz="1200">
            <a:solidFill>
              <a:schemeClr val="accent1">
                <a:lumMod val="7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6</xdr:col>
      <xdr:colOff>552450</xdr:colOff>
      <xdr:row>17</xdr:row>
      <xdr:rowOff>186690</xdr:rowOff>
    </xdr:from>
    <xdr:to>
      <xdr:col>8</xdr:col>
      <xdr:colOff>180975</xdr:colOff>
      <xdr:row>23</xdr:row>
      <xdr:rowOff>120015</xdr:rowOff>
    </xdr:to>
    <xdr:sp>
      <xdr:nvSpPr>
        <xdr:cNvPr id="31" name="剪去单角的矩形 30"/>
        <xdr:cNvSpPr/>
      </xdr:nvSpPr>
      <xdr:spPr>
        <a:xfrm>
          <a:off x="5581650" y="4008755"/>
          <a:ext cx="1000125" cy="1190625"/>
        </a:xfrm>
        <a:prstGeom prst="snip1Rect">
          <a:avLst>
            <a:gd name="adj" fmla="val 34793"/>
          </a:avLst>
        </a:prstGeom>
        <a:solidFill>
          <a:srgbClr val="19009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wrap="square" numCol="1" spcCol="0" rtlCol="0" fromWordArt="0" anchor="b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 altLang="zh-CN" sz="1400">
            <a:solidFill>
              <a:schemeClr val="accent1">
                <a:lumMod val="50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7</xdr:col>
      <xdr:colOff>495300</xdr:colOff>
      <xdr:row>17</xdr:row>
      <xdr:rowOff>62865</xdr:rowOff>
    </xdr:from>
    <xdr:to>
      <xdr:col>8</xdr:col>
      <xdr:colOff>352425</xdr:colOff>
      <xdr:row>19</xdr:row>
      <xdr:rowOff>205740</xdr:rowOff>
    </xdr:to>
    <xdr:cxnSp>
      <xdr:nvCxnSpPr>
        <xdr:cNvPr id="32" name="直接连接符 31"/>
        <xdr:cNvCxnSpPr/>
      </xdr:nvCxnSpPr>
      <xdr:spPr>
        <a:xfrm>
          <a:off x="6210300" y="3884930"/>
          <a:ext cx="542925" cy="561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59690</xdr:colOff>
      <xdr:row>16</xdr:row>
      <xdr:rowOff>34925</xdr:rowOff>
    </xdr:from>
    <xdr:to>
      <xdr:col>8</xdr:col>
      <xdr:colOff>364490</xdr:colOff>
      <xdr:row>19</xdr:row>
      <xdr:rowOff>175895</xdr:rowOff>
    </xdr:to>
    <xdr:sp>
      <xdr:nvSpPr>
        <xdr:cNvPr id="33" name="文本框 32"/>
        <xdr:cNvSpPr txBox="1"/>
      </xdr:nvSpPr>
      <xdr:spPr>
        <a:xfrm rot="2760000">
          <a:off x="6228080" y="3879850"/>
          <a:ext cx="769620" cy="3048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200">
              <a:solidFill>
                <a:schemeClr val="accent1">
                  <a:lumMod val="7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四季度</a:t>
          </a:r>
          <a:endParaRPr lang="zh-CN" altLang="en-US" sz="1200">
            <a:solidFill>
              <a:schemeClr val="accent1">
                <a:lumMod val="7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0</xdr:col>
      <xdr:colOff>104775</xdr:colOff>
      <xdr:row>19</xdr:row>
      <xdr:rowOff>161925</xdr:rowOff>
    </xdr:from>
    <xdr:to>
      <xdr:col>1</xdr:col>
      <xdr:colOff>485775</xdr:colOff>
      <xdr:row>21</xdr:row>
      <xdr:rowOff>123825</xdr:rowOff>
    </xdr:to>
    <xdr:sp>
      <xdr:nvSpPr>
        <xdr:cNvPr id="34" name="文本框 33"/>
        <xdr:cNvSpPr txBox="1"/>
      </xdr:nvSpPr>
      <xdr:spPr>
        <a:xfrm>
          <a:off x="104775" y="4403090"/>
          <a:ext cx="990600" cy="3810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en-US" altLang="zh-CN" sz="2000" b="1">
              <a:solidFill>
                <a:srgbClr val="FFFF00"/>
              </a:solidFill>
              <a:latin typeface="Arial" panose="020B0604020202020204" pitchFamily="7" charset="0"/>
            </a:rPr>
            <a:t>7.85</a:t>
          </a:r>
          <a:endParaRPr lang="en-US" altLang="zh-CN" sz="2000" b="1">
            <a:solidFill>
              <a:srgbClr val="FFFF00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342900</xdr:colOff>
      <xdr:row>19</xdr:row>
      <xdr:rowOff>161925</xdr:rowOff>
    </xdr:from>
    <xdr:to>
      <xdr:col>3</xdr:col>
      <xdr:colOff>238125</xdr:colOff>
      <xdr:row>21</xdr:row>
      <xdr:rowOff>123825</xdr:rowOff>
    </xdr:to>
    <xdr:sp>
      <xdr:nvSpPr>
        <xdr:cNvPr id="35" name="文本框 34"/>
        <xdr:cNvSpPr txBox="1"/>
      </xdr:nvSpPr>
      <xdr:spPr>
        <a:xfrm>
          <a:off x="1933575" y="4403090"/>
          <a:ext cx="990600" cy="3810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2000" b="1">
              <a:solidFill>
                <a:srgbClr val="FFFF00"/>
              </a:solidFill>
              <a:latin typeface="Arial" panose="020B0604020202020204" pitchFamily="7" charset="0"/>
            </a:rPr>
            <a:t>10.00</a:t>
          </a:r>
          <a:endParaRPr lang="en-US" altLang="zh-CN" sz="2000" b="1">
            <a:solidFill>
              <a:srgbClr val="FFFF00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85725</xdr:colOff>
      <xdr:row>19</xdr:row>
      <xdr:rowOff>161925</xdr:rowOff>
    </xdr:from>
    <xdr:to>
      <xdr:col>5</xdr:col>
      <xdr:colOff>400050</xdr:colOff>
      <xdr:row>21</xdr:row>
      <xdr:rowOff>123825</xdr:rowOff>
    </xdr:to>
    <xdr:sp>
      <xdr:nvSpPr>
        <xdr:cNvPr id="36" name="文本框 35"/>
        <xdr:cNvSpPr txBox="1"/>
      </xdr:nvSpPr>
      <xdr:spPr>
        <a:xfrm>
          <a:off x="3752850" y="4403090"/>
          <a:ext cx="990600" cy="3810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2000" b="1">
              <a:solidFill>
                <a:srgbClr val="FFFF00"/>
              </a:solidFill>
              <a:latin typeface="Arial" panose="020B0604020202020204" pitchFamily="7" charset="0"/>
            </a:rPr>
            <a:t>15.00</a:t>
          </a:r>
          <a:endParaRPr lang="en-US" altLang="zh-CN" sz="2000" b="1">
            <a:solidFill>
              <a:srgbClr val="FFFF00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6</xdr:col>
      <xdr:colOff>552450</xdr:colOff>
      <xdr:row>19</xdr:row>
      <xdr:rowOff>161925</xdr:rowOff>
    </xdr:from>
    <xdr:to>
      <xdr:col>8</xdr:col>
      <xdr:colOff>171450</xdr:colOff>
      <xdr:row>21</xdr:row>
      <xdr:rowOff>123825</xdr:rowOff>
    </xdr:to>
    <xdr:sp>
      <xdr:nvSpPr>
        <xdr:cNvPr id="37" name="文本框 36"/>
        <xdr:cNvSpPr txBox="1"/>
      </xdr:nvSpPr>
      <xdr:spPr>
        <a:xfrm>
          <a:off x="5581650" y="4403090"/>
          <a:ext cx="990600" cy="3810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2000" b="1">
              <a:solidFill>
                <a:srgbClr val="FFFF00"/>
              </a:solidFill>
              <a:latin typeface="Arial" panose="020B0604020202020204" pitchFamily="7" charset="0"/>
            </a:rPr>
            <a:t>7.50</a:t>
          </a:r>
          <a:endParaRPr lang="en-US" altLang="zh-CN" sz="2000" b="1">
            <a:solidFill>
              <a:srgbClr val="FFFF00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95250</xdr:colOff>
      <xdr:row>24</xdr:row>
      <xdr:rowOff>57150</xdr:rowOff>
    </xdr:from>
    <xdr:to>
      <xdr:col>8</xdr:col>
      <xdr:colOff>600075</xdr:colOff>
      <xdr:row>24</xdr:row>
      <xdr:rowOff>57150</xdr:rowOff>
    </xdr:to>
    <xdr:cxnSp>
      <xdr:nvCxnSpPr>
        <xdr:cNvPr id="38" name="直接连接符 37"/>
        <xdr:cNvCxnSpPr/>
      </xdr:nvCxnSpPr>
      <xdr:spPr>
        <a:xfrm>
          <a:off x="95250" y="5346065"/>
          <a:ext cx="69056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386080</xdr:colOff>
      <xdr:row>25</xdr:row>
      <xdr:rowOff>19050</xdr:rowOff>
    </xdr:from>
    <xdr:to>
      <xdr:col>6</xdr:col>
      <xdr:colOff>90170</xdr:colOff>
      <xdr:row>26</xdr:row>
      <xdr:rowOff>190500</xdr:rowOff>
    </xdr:to>
    <xdr:sp>
      <xdr:nvSpPr>
        <xdr:cNvPr id="39" name="文本框 38"/>
        <xdr:cNvSpPr txBox="1"/>
      </xdr:nvSpPr>
      <xdr:spPr>
        <a:xfrm>
          <a:off x="1976755" y="5517515"/>
          <a:ext cx="3142615" cy="3810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2000">
              <a:solidFill>
                <a:schemeClr val="accent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2020</a:t>
          </a:r>
          <a:r>
            <a:rPr lang="zh-CN" altLang="en-US" sz="2000">
              <a:solidFill>
                <a:schemeClr val="accent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年度各季度营收金额</a:t>
          </a:r>
          <a:endParaRPr lang="en-US" altLang="zh-CN" sz="2000">
            <a:solidFill>
              <a:schemeClr val="accent1">
                <a:lumMod val="50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7</xdr:col>
      <xdr:colOff>481330</xdr:colOff>
      <xdr:row>24</xdr:row>
      <xdr:rowOff>114300</xdr:rowOff>
    </xdr:from>
    <xdr:to>
      <xdr:col>8</xdr:col>
      <xdr:colOff>566420</xdr:colOff>
      <xdr:row>26</xdr:row>
      <xdr:rowOff>76200</xdr:rowOff>
    </xdr:to>
    <xdr:sp>
      <xdr:nvSpPr>
        <xdr:cNvPr id="40" name="文本框 39"/>
        <xdr:cNvSpPr txBox="1"/>
      </xdr:nvSpPr>
      <xdr:spPr>
        <a:xfrm>
          <a:off x="6196330" y="5403215"/>
          <a:ext cx="770890" cy="3810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800">
              <a:solidFill>
                <a:schemeClr val="accent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单位：万元</a:t>
          </a:r>
          <a:endParaRPr lang="zh-CN" altLang="en-US" sz="800">
            <a:solidFill>
              <a:schemeClr val="accent1">
                <a:lumMod val="50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2</xdr:col>
      <xdr:colOff>344170</xdr:colOff>
      <xdr:row>27</xdr:row>
      <xdr:rowOff>180975</xdr:rowOff>
    </xdr:from>
    <xdr:to>
      <xdr:col>6</xdr:col>
      <xdr:colOff>142875</xdr:colOff>
      <xdr:row>30</xdr:row>
      <xdr:rowOff>123825</xdr:rowOff>
    </xdr:to>
    <xdr:sp>
      <xdr:nvSpPr>
        <xdr:cNvPr id="41" name="圆角矩形 40"/>
        <xdr:cNvSpPr/>
      </xdr:nvSpPr>
      <xdr:spPr>
        <a:xfrm>
          <a:off x="1934845" y="6098540"/>
          <a:ext cx="3237230" cy="571500"/>
        </a:xfrm>
        <a:prstGeom prst="roundRect">
          <a:avLst>
            <a:gd name="adj" fmla="val 50000"/>
          </a:avLst>
        </a:prstGeom>
        <a:solidFill>
          <a:srgbClr val="19009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lang="zh-CN" altLang="en-US" sz="240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</a:rPr>
            <a:t>共计：</a:t>
          </a:r>
          <a:r>
            <a:rPr lang="en-US" altLang="zh-CN" sz="2400">
              <a:solidFill>
                <a:srgbClr val="FFFF00"/>
              </a:solidFill>
              <a:latin typeface="微软雅黑" panose="020B0503020204020204" charset="-122"/>
              <a:ea typeface="微软雅黑" panose="020B0503020204020204" charset="-122"/>
            </a:rPr>
            <a:t>403500</a:t>
          </a:r>
          <a:endParaRPr lang="en-US" altLang="zh-CN" sz="2400">
            <a:solidFill>
              <a:srgbClr val="FFFF00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9</xdr:col>
      <xdr:colOff>38100</xdr:colOff>
      <xdr:row>16</xdr:row>
      <xdr:rowOff>81280</xdr:rowOff>
    </xdr:from>
    <xdr:to>
      <xdr:col>14</xdr:col>
      <xdr:colOff>42545</xdr:colOff>
      <xdr:row>30</xdr:row>
      <xdr:rowOff>184150</xdr:rowOff>
    </xdr:to>
    <xdr:graphicFrame>
      <xdr:nvGraphicFramePr>
        <xdr:cNvPr id="43" name="图表 42"/>
        <xdr:cNvGraphicFramePr/>
      </xdr:nvGraphicFramePr>
      <xdr:xfrm>
        <a:off x="7124700" y="3693795"/>
        <a:ext cx="3550920" cy="30365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972820</xdr:colOff>
      <xdr:row>33</xdr:row>
      <xdr:rowOff>10160</xdr:rowOff>
    </xdr:from>
    <xdr:to>
      <xdr:col>6</xdr:col>
      <xdr:colOff>96520</xdr:colOff>
      <xdr:row>36</xdr:row>
      <xdr:rowOff>124460</xdr:rowOff>
    </xdr:to>
    <xdr:sp>
      <xdr:nvSpPr>
        <xdr:cNvPr id="44" name="矩形 43"/>
        <xdr:cNvSpPr/>
      </xdr:nvSpPr>
      <xdr:spPr>
        <a:xfrm>
          <a:off x="1582420" y="7185025"/>
          <a:ext cx="3543300" cy="742950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zh-CN" altLang="en-US" sz="1000"/>
            <a:t>使用说明：各季度的总计及下面的</a:t>
          </a:r>
          <a:r>
            <a:rPr lang="en-US" altLang="zh-CN" sz="1000"/>
            <a:t>“</a:t>
          </a:r>
          <a:r>
            <a:rPr lang="zh-CN" altLang="en-US" sz="1000"/>
            <a:t>共计</a:t>
          </a:r>
          <a:r>
            <a:rPr lang="en-US" altLang="zh-CN" sz="1000"/>
            <a:t>”</a:t>
          </a:r>
          <a:r>
            <a:rPr lang="zh-CN" altLang="en-US" sz="1000"/>
            <a:t>请手动输入数据</a:t>
          </a:r>
          <a:endParaRPr lang="zh-CN" altLang="en-US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showGridLines="0" tabSelected="1" zoomScale="115" zoomScaleNormal="115" topLeftCell="A4" workbookViewId="0">
      <selection activeCell="Q34" sqref="Q34"/>
    </sheetView>
  </sheetViews>
  <sheetFormatPr defaultColWidth="9" defaultRowHeight="16.5"/>
  <cols>
    <col min="1" max="1" width="8" style="2" customWidth="1"/>
    <col min="2" max="2" width="12.875" style="2" customWidth="1"/>
    <col min="3" max="3" width="14.375" style="2" customWidth="1"/>
    <col min="4" max="4" width="12.875" style="2" customWidth="1"/>
    <col min="5" max="5" width="8.875" style="2" customWidth="1"/>
    <col min="6" max="13" width="9" style="2"/>
    <col min="14" max="14" width="10.5416666666667" style="2" customWidth="1"/>
    <col min="15" max="16383" width="9" style="2"/>
  </cols>
  <sheetData>
    <row r="1" ht="3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18" customHeight="1" spans="1:5">
      <c r="A2" s="4" t="s">
        <v>1</v>
      </c>
      <c r="B2" s="5" t="s">
        <v>2</v>
      </c>
      <c r="C2" s="5"/>
      <c r="D2" s="6" t="s">
        <v>3</v>
      </c>
      <c r="E2" s="4" t="s">
        <v>4</v>
      </c>
    </row>
    <row r="3" ht="21.95" customHeight="1" spans="1:5">
      <c r="A3" s="7" t="s">
        <v>5</v>
      </c>
      <c r="B3" s="7" t="s">
        <v>6</v>
      </c>
      <c r="C3" s="7" t="s">
        <v>7</v>
      </c>
      <c r="D3" s="7" t="s">
        <v>8</v>
      </c>
      <c r="E3" s="7" t="s">
        <v>9</v>
      </c>
    </row>
    <row r="4" spans="1:5">
      <c r="A4" s="8" t="s">
        <v>10</v>
      </c>
      <c r="B4" s="8">
        <v>40688</v>
      </c>
      <c r="C4" s="8">
        <v>38000</v>
      </c>
      <c r="D4" s="9">
        <f>(C4-B4)/B4</f>
        <v>-0.066063704286276</v>
      </c>
      <c r="E4" s="10">
        <f>C4-B4</f>
        <v>-2688</v>
      </c>
    </row>
    <row r="5" spans="1:5">
      <c r="A5" s="11" t="s">
        <v>11</v>
      </c>
      <c r="B5" s="11">
        <v>11991</v>
      </c>
      <c r="C5" s="11">
        <v>15500</v>
      </c>
      <c r="D5" s="12">
        <f t="shared" ref="D5:D16" si="0">(C5-B5)/B5</f>
        <v>0.292636143774498</v>
      </c>
      <c r="E5" s="13">
        <f t="shared" ref="E5:E16" si="1">C5-B5</f>
        <v>3509</v>
      </c>
    </row>
    <row r="6" spans="1:5">
      <c r="A6" s="8" t="s">
        <v>12</v>
      </c>
      <c r="B6" s="8">
        <v>22179</v>
      </c>
      <c r="C6" s="8">
        <v>25000</v>
      </c>
      <c r="D6" s="9">
        <f t="shared" si="0"/>
        <v>0.127192389196988</v>
      </c>
      <c r="E6" s="10">
        <f t="shared" si="1"/>
        <v>2821</v>
      </c>
    </row>
    <row r="7" spans="1:5">
      <c r="A7" s="11" t="s">
        <v>13</v>
      </c>
      <c r="B7" s="11">
        <v>31317</v>
      </c>
      <c r="C7" s="11">
        <v>30000</v>
      </c>
      <c r="D7" s="12">
        <f t="shared" si="0"/>
        <v>-0.0420538365743845</v>
      </c>
      <c r="E7" s="13">
        <f t="shared" si="1"/>
        <v>-1317</v>
      </c>
    </row>
    <row r="8" spans="1:5">
      <c r="A8" s="8" t="s">
        <v>14</v>
      </c>
      <c r="B8" s="8">
        <v>35369</v>
      </c>
      <c r="C8" s="8">
        <v>40000</v>
      </c>
      <c r="D8" s="9">
        <f t="shared" si="0"/>
        <v>0.130933868642031</v>
      </c>
      <c r="E8" s="10">
        <f t="shared" si="1"/>
        <v>4631</v>
      </c>
    </row>
    <row r="9" spans="1:5">
      <c r="A9" s="11" t="s">
        <v>15</v>
      </c>
      <c r="B9" s="11">
        <v>37588</v>
      </c>
      <c r="C9" s="11">
        <v>30000</v>
      </c>
      <c r="D9" s="12">
        <f t="shared" si="0"/>
        <v>-0.201872938171757</v>
      </c>
      <c r="E9" s="13">
        <f t="shared" si="1"/>
        <v>-7588</v>
      </c>
    </row>
    <row r="10" spans="1:5">
      <c r="A10" s="8" t="s">
        <v>16</v>
      </c>
      <c r="B10" s="8">
        <v>50038</v>
      </c>
      <c r="C10" s="8">
        <v>68000</v>
      </c>
      <c r="D10" s="9">
        <f t="shared" si="0"/>
        <v>0.358967184939446</v>
      </c>
      <c r="E10" s="10">
        <f t="shared" si="1"/>
        <v>17962</v>
      </c>
    </row>
    <row r="11" spans="1:5">
      <c r="A11" s="11" t="s">
        <v>17</v>
      </c>
      <c r="B11" s="11">
        <v>30918</v>
      </c>
      <c r="C11" s="11">
        <v>29000</v>
      </c>
      <c r="D11" s="12">
        <f t="shared" si="0"/>
        <v>-0.0620350604825668</v>
      </c>
      <c r="E11" s="13">
        <f t="shared" si="1"/>
        <v>-1918</v>
      </c>
    </row>
    <row r="12" spans="1:5">
      <c r="A12" s="8" t="s">
        <v>18</v>
      </c>
      <c r="B12" s="8">
        <v>40711</v>
      </c>
      <c r="C12" s="8">
        <v>53000</v>
      </c>
      <c r="D12" s="9">
        <f t="shared" si="0"/>
        <v>0.301859448306355</v>
      </c>
      <c r="E12" s="10">
        <f t="shared" si="1"/>
        <v>12289</v>
      </c>
    </row>
    <row r="13" spans="1:5">
      <c r="A13" s="11" t="s">
        <v>19</v>
      </c>
      <c r="B13" s="11">
        <v>21189</v>
      </c>
      <c r="C13" s="11">
        <v>22000</v>
      </c>
      <c r="D13" s="12">
        <f t="shared" si="0"/>
        <v>0.0382745764311671</v>
      </c>
      <c r="E13" s="13">
        <f t="shared" si="1"/>
        <v>811</v>
      </c>
    </row>
    <row r="14" spans="1:5">
      <c r="A14" s="8" t="s">
        <v>20</v>
      </c>
      <c r="B14" s="8">
        <v>21118</v>
      </c>
      <c r="C14" s="8">
        <v>24000</v>
      </c>
      <c r="D14" s="9">
        <f t="shared" si="0"/>
        <v>0.136471256747798</v>
      </c>
      <c r="E14" s="10">
        <f t="shared" si="1"/>
        <v>2882</v>
      </c>
    </row>
    <row r="15" spans="1:5">
      <c r="A15" s="11" t="s">
        <v>21</v>
      </c>
      <c r="B15" s="11">
        <v>27929</v>
      </c>
      <c r="C15" s="11">
        <v>29000</v>
      </c>
      <c r="D15" s="12">
        <f t="shared" si="0"/>
        <v>0.0383472376382971</v>
      </c>
      <c r="E15" s="13">
        <f t="shared" si="1"/>
        <v>1071</v>
      </c>
    </row>
    <row r="16" spans="1:5">
      <c r="A16" s="8" t="s">
        <v>22</v>
      </c>
      <c r="B16" s="8">
        <f>SUM(B4:B15)</f>
        <v>371035</v>
      </c>
      <c r="C16" s="8">
        <f>SUM(C4:C15)</f>
        <v>403500</v>
      </c>
      <c r="D16" s="9">
        <f t="shared" si="0"/>
        <v>0.0874984839705149</v>
      </c>
      <c r="E16" s="10">
        <f t="shared" si="1"/>
        <v>32465</v>
      </c>
    </row>
  </sheetData>
  <mergeCells count="2">
    <mergeCell ref="A1:N1"/>
    <mergeCell ref="B2:C2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秋叶amp悲凉</cp:lastModifiedBy>
  <dcterms:created xsi:type="dcterms:W3CDTF">2015-12-29T15:38:00Z</dcterms:created>
  <dcterms:modified xsi:type="dcterms:W3CDTF">2021-01-04T05:48:03Z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name">
    <vt:lpwstr>年度财务营收分析报告.xlsx</vt:lpwstr>
  </property>
  <property fmtid="{D5CDD505-2E9C-101B-9397-08002B2CF9AE}" pid="4" name="fileid">
    <vt:lpwstr>722294</vt:lpwstr>
  </property>
</Properties>
</file>